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USING\02 Housing\01 Juneau Affordable Housing Fund\2021 Juneau Affordable Housing Fund - Round One\Ranking Tools\"/>
    </mc:Choice>
  </mc:AlternateContent>
  <bookViews>
    <workbookView xWindow="96" yWindow="36" windowWidth="13380" windowHeight="823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<sst xmlns="http://schemas.openxmlformats.org/spreadsheetml/2006/main" count="59" uniqueCount="55">
  <si>
    <t>Project Location</t>
  </si>
  <si>
    <t>Units (80% AMI or below)</t>
  </si>
  <si>
    <t>Total Units</t>
  </si>
  <si>
    <t>Target Population</t>
  </si>
  <si>
    <t>Acquisition of housing</t>
  </si>
  <si>
    <t>Rehabilitation of housing (already owned by agency)</t>
  </si>
  <si>
    <t xml:space="preserve">Juneau Affordable Housing Fund - Round 1 Project Summary </t>
  </si>
  <si>
    <t>JAHF Request</t>
  </si>
  <si>
    <t>Total Project Cost</t>
  </si>
  <si>
    <t>Workforce Units (80% - 120% AMI )</t>
  </si>
  <si>
    <t>Use of Funds</t>
  </si>
  <si>
    <t>Description</t>
  </si>
  <si>
    <t>Housing Assistance and Services (Non-profit capacity-building, supportive services, rent assisstance)</t>
  </si>
  <si>
    <r>
      <rPr>
        <b/>
        <sz val="11"/>
        <color theme="1"/>
        <rFont val="Calibri"/>
        <family val="2"/>
        <scheme val="minor"/>
      </rPr>
      <t>2021 Funds Available</t>
    </r>
    <r>
      <rPr>
        <sz val="11"/>
        <color theme="1"/>
        <rFont val="Calibri"/>
        <family val="2"/>
        <scheme val="minor"/>
      </rPr>
      <t xml:space="preserve"> </t>
    </r>
  </si>
  <si>
    <t>New housing construction</t>
  </si>
  <si>
    <t>St. Vincent DePaul - Channelview</t>
  </si>
  <si>
    <t>St. Vincent DePaul - Rehabilitation Project</t>
  </si>
  <si>
    <t>Agency/Project Name</t>
  </si>
  <si>
    <t>Committed Funds</t>
  </si>
  <si>
    <t>None</t>
  </si>
  <si>
    <t>AWARE</t>
  </si>
  <si>
    <t>201 Cordova Street</t>
  </si>
  <si>
    <r>
      <t xml:space="preserve"> Leveraging % </t>
    </r>
    <r>
      <rPr>
        <sz val="11"/>
        <color theme="1"/>
        <rFont val="Calibri"/>
        <family val="2"/>
        <scheme val="minor"/>
      </rPr>
      <t>(JAHF funds / total project costs)</t>
    </r>
  </si>
  <si>
    <t>7 units @ less than 30% AMI</t>
  </si>
  <si>
    <t xml:space="preserve">Gastineau Lodges Apartments </t>
  </si>
  <si>
    <t>capital grant</t>
  </si>
  <si>
    <t>63 units FMR</t>
  </si>
  <si>
    <t>16 units @ 80% AMI</t>
  </si>
  <si>
    <t>workforce/fair market</t>
  </si>
  <si>
    <t>low-income/special needs</t>
  </si>
  <si>
    <t>low income/senior/supportive housing</t>
  </si>
  <si>
    <t xml:space="preserve">Glory Hall </t>
  </si>
  <si>
    <t>7 units @ less than 50% AMI</t>
  </si>
  <si>
    <t>capital funds</t>
  </si>
  <si>
    <t>The Bergmann Hotel (Dave D'Amato)</t>
  </si>
  <si>
    <t xml:space="preserve">predevelopment grant </t>
  </si>
  <si>
    <t>4 units @ 80%AMI</t>
  </si>
  <si>
    <t>workforce housing</t>
  </si>
  <si>
    <r>
      <t>Round I Priorities:</t>
    </r>
    <r>
      <rPr>
        <sz val="11"/>
        <color theme="1"/>
        <rFont val="Calibri"/>
        <family val="2"/>
        <scheme val="minor"/>
      </rPr>
      <t xml:space="preserve"> 1) capital projects to develop housing, 2) long-term or permanent affordability, 3) downtown housing development</t>
    </r>
  </si>
  <si>
    <t xml:space="preserve">Total Requests </t>
  </si>
  <si>
    <t xml:space="preserve">low-income/victims of domestic violence </t>
  </si>
  <si>
    <r>
      <t xml:space="preserve">Bulgar Way </t>
    </r>
    <r>
      <rPr>
        <sz val="11"/>
        <color theme="5" tint="-0.249977111117893"/>
        <rFont val="Calibri"/>
        <family val="2"/>
        <scheme val="minor"/>
      </rPr>
      <t>(downtown)</t>
    </r>
  </si>
  <si>
    <r>
      <t xml:space="preserve">247 S. Franklin </t>
    </r>
    <r>
      <rPr>
        <sz val="11"/>
        <color theme="5" tint="-0.249977111117893"/>
        <rFont val="Calibri"/>
        <family val="2"/>
        <scheme val="minor"/>
      </rPr>
      <t>(downtown)</t>
    </r>
  </si>
  <si>
    <r>
      <t xml:space="preserve">434 3rd street </t>
    </r>
    <r>
      <rPr>
        <sz val="11"/>
        <color theme="5" tint="-0.249977111117893"/>
        <rFont val="Calibri"/>
        <family val="2"/>
        <scheme val="minor"/>
      </rPr>
      <t>(downtown)</t>
    </r>
  </si>
  <si>
    <r>
      <t xml:space="preserve">345 Gastineau Avenue </t>
    </r>
    <r>
      <rPr>
        <sz val="11"/>
        <color theme="5" tint="-0.249977111117893"/>
        <rFont val="Calibri"/>
        <family val="2"/>
        <scheme val="minor"/>
      </rPr>
      <t>(downtown)</t>
    </r>
  </si>
  <si>
    <t xml:space="preserve">7 single room occupancy (SRO) for domestic violence survivors </t>
  </si>
  <si>
    <t xml:space="preserve">Downtown multi-family project with 79 units; JAHF loan request for pre-construction activities and to access HUD loan funding </t>
  </si>
  <si>
    <t>Downtown multi-family project with 7 units (6 efficiencies; 1 1-bedroom)</t>
  </si>
  <si>
    <t>Redevelopment of downtown property to create 20 unit multi-family project - 4 units at 80% AMI.</t>
  </si>
  <si>
    <t>Downtown low-income housing tax credit property; grant funds to repair fire suppression system for the entire building</t>
  </si>
  <si>
    <t>10 units @ less than 50%; 16 at less than 60% AMI</t>
  </si>
  <si>
    <t>Teal Street/Hillview Apartments</t>
  </si>
  <si>
    <t>loan</t>
  </si>
  <si>
    <t>15 units below 80%AMI; 26 shelter rooms</t>
  </si>
  <si>
    <t>Grant requested for code compliance/rehabilitation activities at Teal Street and Hillview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</si>
</sst>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0" borderId="0" xfId="0" applyFont="1"/>
    <xf numFmtId="6" fontId="1" fillId="0" borderId="0" xfId="0" applyNumberFormat="1" applyFont="1"/>
    <xf numFmtId="6" fontId="0" fillId="0" borderId="1" xfId="0" applyNumberForma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6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L20" sqref="L20"/>
    </sheetView>
  </sheetViews>
  <sheetFormatPr defaultRowHeight="14.4" x14ac:dyDescent="0.3"/>
  <cols>
    <col min="1" max="1" width="35.6640625" customWidth="1"/>
    <col min="2" max="2" width="29.33203125" customWidth="1"/>
    <col min="3" max="3" width="11.88671875" customWidth="1"/>
    <col min="4" max="4" width="12" customWidth="1"/>
    <col min="5" max="5" width="10.77734375" customWidth="1"/>
    <col min="6" max="6" width="11.33203125" customWidth="1"/>
    <col min="7" max="7" width="23.6640625" customWidth="1"/>
    <col min="8" max="8" width="11.77734375" customWidth="1"/>
    <col min="9" max="9" width="5.44140625" customWidth="1"/>
    <col min="10" max="10" width="32.109375" customWidth="1"/>
    <col min="11" max="11" width="19.109375" customWidth="1"/>
    <col min="12" max="12" width="61" customWidth="1"/>
  </cols>
  <sheetData>
    <row r="1" spans="1:12" x14ac:dyDescent="0.3">
      <c r="A1" s="8" t="s">
        <v>38</v>
      </c>
    </row>
    <row r="2" spans="1:12" ht="15.6" x14ac:dyDescent="0.3">
      <c r="A2" s="18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72" customHeight="1" x14ac:dyDescent="0.3">
      <c r="A3" s="6" t="s">
        <v>17</v>
      </c>
      <c r="B3" s="6" t="s">
        <v>0</v>
      </c>
      <c r="C3" s="6" t="s">
        <v>7</v>
      </c>
      <c r="D3" s="6" t="s">
        <v>8</v>
      </c>
      <c r="E3" s="6" t="s">
        <v>18</v>
      </c>
      <c r="F3" s="6" t="s">
        <v>22</v>
      </c>
      <c r="G3" s="6" t="s">
        <v>1</v>
      </c>
      <c r="H3" s="6" t="s">
        <v>9</v>
      </c>
      <c r="I3" s="6" t="s">
        <v>2</v>
      </c>
      <c r="J3" s="6" t="s">
        <v>3</v>
      </c>
      <c r="K3" s="6" t="s">
        <v>10</v>
      </c>
      <c r="L3" s="7" t="s">
        <v>11</v>
      </c>
    </row>
    <row r="4" spans="1:12" x14ac:dyDescent="0.3">
      <c r="A4" s="17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46.8" customHeight="1" x14ac:dyDescent="0.3">
      <c r="A5" s="2" t="s">
        <v>20</v>
      </c>
      <c r="B5" s="2" t="s">
        <v>21</v>
      </c>
      <c r="C5" s="10">
        <v>150000</v>
      </c>
      <c r="D5" s="10">
        <v>1530000</v>
      </c>
      <c r="E5" s="10">
        <v>910000</v>
      </c>
      <c r="F5" s="12">
        <v>9.8000000000000004E-2</v>
      </c>
      <c r="G5" s="21" t="s">
        <v>23</v>
      </c>
      <c r="H5" s="2">
        <v>0</v>
      </c>
      <c r="I5" s="2">
        <v>7</v>
      </c>
      <c r="J5" s="11" t="s">
        <v>40</v>
      </c>
      <c r="K5" s="2" t="s">
        <v>25</v>
      </c>
      <c r="L5" s="11" t="s">
        <v>45</v>
      </c>
    </row>
    <row r="6" spans="1:12" ht="39" customHeight="1" x14ac:dyDescent="0.3">
      <c r="A6" s="2" t="s">
        <v>24</v>
      </c>
      <c r="B6" s="14" t="s">
        <v>41</v>
      </c>
      <c r="C6" s="10">
        <v>700000</v>
      </c>
      <c r="D6" s="10">
        <v>19339307</v>
      </c>
      <c r="E6" s="10">
        <v>0</v>
      </c>
      <c r="F6" s="12">
        <v>6.7000000000000004E-2</v>
      </c>
      <c r="G6" s="22" t="s">
        <v>27</v>
      </c>
      <c r="H6" s="2" t="s">
        <v>26</v>
      </c>
      <c r="I6" s="2">
        <v>79</v>
      </c>
      <c r="J6" s="2" t="s">
        <v>28</v>
      </c>
      <c r="K6" s="2" t="s">
        <v>52</v>
      </c>
      <c r="L6" s="11" t="s">
        <v>46</v>
      </c>
    </row>
    <row r="7" spans="1:12" ht="28.8" x14ac:dyDescent="0.3">
      <c r="A7" s="2" t="s">
        <v>31</v>
      </c>
      <c r="B7" s="2" t="s">
        <v>42</v>
      </c>
      <c r="C7" s="10">
        <v>350000</v>
      </c>
      <c r="D7" s="10">
        <v>2673168</v>
      </c>
      <c r="E7" s="10">
        <v>38000</v>
      </c>
      <c r="F7" s="13">
        <v>0.13</v>
      </c>
      <c r="G7" s="22" t="s">
        <v>32</v>
      </c>
      <c r="H7" s="2">
        <v>0</v>
      </c>
      <c r="I7" s="2">
        <v>7</v>
      </c>
      <c r="J7" s="2" t="s">
        <v>29</v>
      </c>
      <c r="K7" s="2" t="s">
        <v>33</v>
      </c>
      <c r="L7" s="11" t="s">
        <v>47</v>
      </c>
    </row>
    <row r="8" spans="1:12" ht="40.799999999999997" customHeight="1" x14ac:dyDescent="0.3">
      <c r="A8" s="2" t="s">
        <v>34</v>
      </c>
      <c r="B8" s="2" t="s">
        <v>43</v>
      </c>
      <c r="C8" s="10">
        <v>250000</v>
      </c>
      <c r="D8" s="10">
        <v>528256</v>
      </c>
      <c r="E8" s="15"/>
      <c r="F8" s="13">
        <v>0.47</v>
      </c>
      <c r="G8" s="22" t="s">
        <v>36</v>
      </c>
      <c r="H8" s="2">
        <v>16</v>
      </c>
      <c r="I8" s="2">
        <v>20</v>
      </c>
      <c r="J8" s="2" t="s">
        <v>37</v>
      </c>
      <c r="K8" s="2" t="s">
        <v>35</v>
      </c>
      <c r="L8" s="11" t="s">
        <v>48</v>
      </c>
    </row>
    <row r="9" spans="1:12" x14ac:dyDescent="0.3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3">
      <c r="A10" s="2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17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30" customHeight="1" x14ac:dyDescent="0.3">
      <c r="A12" s="2" t="s">
        <v>15</v>
      </c>
      <c r="B12" s="2" t="s">
        <v>44</v>
      </c>
      <c r="C12" s="10">
        <v>50000</v>
      </c>
      <c r="D12" s="10">
        <v>50000</v>
      </c>
      <c r="E12" s="2">
        <v>0</v>
      </c>
      <c r="F12" s="13">
        <v>1</v>
      </c>
      <c r="G12" s="21" t="s">
        <v>50</v>
      </c>
      <c r="H12" s="2">
        <v>0</v>
      </c>
      <c r="I12" s="2">
        <v>26</v>
      </c>
      <c r="J12" s="2" t="s">
        <v>29</v>
      </c>
      <c r="K12" s="2" t="s">
        <v>25</v>
      </c>
      <c r="L12" s="11" t="s">
        <v>49</v>
      </c>
    </row>
    <row r="13" spans="1:12" ht="30.6" customHeight="1" x14ac:dyDescent="0.3">
      <c r="A13" s="2" t="s">
        <v>16</v>
      </c>
      <c r="B13" s="2" t="s">
        <v>51</v>
      </c>
      <c r="C13" s="10">
        <v>100000</v>
      </c>
      <c r="D13" s="10">
        <v>701900</v>
      </c>
      <c r="E13" s="10">
        <v>50000</v>
      </c>
      <c r="F13" s="12">
        <v>0.14199999999999999</v>
      </c>
      <c r="G13" s="21" t="s">
        <v>53</v>
      </c>
      <c r="H13" s="2"/>
      <c r="I13" s="2">
        <v>41</v>
      </c>
      <c r="J13" s="2" t="s">
        <v>30</v>
      </c>
      <c r="K13" s="2" t="s">
        <v>25</v>
      </c>
      <c r="L13" s="11" t="s">
        <v>54</v>
      </c>
    </row>
    <row r="14" spans="1:12" x14ac:dyDescent="0.3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3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3" customFormat="1" x14ac:dyDescent="0.3">
      <c r="A16" s="4" t="s">
        <v>39</v>
      </c>
      <c r="B16" s="5"/>
      <c r="C16" s="16">
        <f>SUM(C5:C15)</f>
        <v>1600000</v>
      </c>
      <c r="D16" s="5"/>
      <c r="E16" s="5"/>
      <c r="F16" s="5"/>
      <c r="G16" s="5"/>
      <c r="H16" s="5"/>
      <c r="I16" s="5"/>
      <c r="J16" s="5"/>
      <c r="K16" s="5"/>
      <c r="L16" s="5"/>
    </row>
    <row r="17" spans="1:3" x14ac:dyDescent="0.3">
      <c r="A17" t="s">
        <v>13</v>
      </c>
      <c r="C17" s="9">
        <v>700000</v>
      </c>
    </row>
  </sheetData>
  <mergeCells count="5">
    <mergeCell ref="A14:L14"/>
    <mergeCell ref="A2:L2"/>
    <mergeCell ref="A4:L4"/>
    <mergeCell ref="A9:L9"/>
    <mergeCell ref="A11:L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&amp; Borough of Juneau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Ciambor</dc:creator>
  <cp:lastModifiedBy>Scott Ciambor</cp:lastModifiedBy>
  <cp:lastPrinted>2019-05-07T16:57:45Z</cp:lastPrinted>
  <dcterms:created xsi:type="dcterms:W3CDTF">2019-05-07T16:34:03Z</dcterms:created>
  <dcterms:modified xsi:type="dcterms:W3CDTF">2021-11-24T19:46:07Z</dcterms:modified>
</cp:coreProperties>
</file>